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FAMILIAR\"/>
    </mc:Choice>
  </mc:AlternateContent>
  <bookViews>
    <workbookView xWindow="0" yWindow="0" windowWidth="20490" windowHeight="7530"/>
  </bookViews>
  <sheets>
    <sheet name="Certificacion Giro A EPS Proces" sheetId="1" r:id="rId1"/>
  </sheets>
  <definedNames>
    <definedName name="_xlnm._FilterDatabase" localSheetId="0" hidden="1">'Certificacion Giro A EPS Proces'!$A$11:$AI$11</definedName>
    <definedName name="_xlnm.Print_Area" localSheetId="0">'Certificacion Giro A EPS Proces'!$A$1:$J$47</definedName>
    <definedName name="_xlnm.Print_Titles" localSheetId="0">'Certificacion Giro A EPS Proces'!$1:$6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1" l="1"/>
  <c r="L48" i="1"/>
  <c r="N20" i="1"/>
  <c r="D48" i="1"/>
  <c r="E48" i="1"/>
  <c r="F48" i="1"/>
  <c r="G48" i="1"/>
  <c r="H48" i="1"/>
  <c r="I48" i="1"/>
  <c r="J48" i="1"/>
  <c r="K48" i="1"/>
  <c r="C48" i="1"/>
</calcChain>
</file>

<file path=xl/sharedStrings.xml><?xml version="1.0" encoding="utf-8"?>
<sst xmlns="http://schemas.openxmlformats.org/spreadsheetml/2006/main" count="98" uniqueCount="96">
  <si>
    <t>Codigo EPS</t>
  </si>
  <si>
    <t>EPS</t>
  </si>
  <si>
    <t>Liquidación del proceso</t>
  </si>
  <si>
    <t>Giros y descuentos aplicados en el proceso</t>
  </si>
  <si>
    <t>Observación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</si>
  <si>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</si>
  <si>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</si>
  <si>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</si>
  <si>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</si>
  <si>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</si>
  <si>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Compra de Cartera</t>
  </si>
  <si>
    <t>Descuento de Cuenta de Alto Costo</t>
  </si>
  <si>
    <t>Descuento de 
Tasa Compensada</t>
  </si>
  <si>
    <t>Giro Directo a IPS y/o proveedores - Proceso*</t>
  </si>
  <si>
    <t>Giro Neto a EPS</t>
  </si>
  <si>
    <t>CCF023</t>
  </si>
  <si>
    <t>CCF024</t>
  </si>
  <si>
    <t>COMFAMILIAR HUILA</t>
  </si>
  <si>
    <t>CCF033</t>
  </si>
  <si>
    <t>CCF050</t>
  </si>
  <si>
    <t>CCF055</t>
  </si>
  <si>
    <t>CCF102</t>
  </si>
  <si>
    <t>COMFACHOCO</t>
  </si>
  <si>
    <t>EPS022</t>
  </si>
  <si>
    <t>CONVIDA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</si>
  <si>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</si>
  <si>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</si>
  <si>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</si>
  <si>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</si>
  <si>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</si>
  <si>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</si>
  <si>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</si>
  <si>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</si>
  <si>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</si>
  <si>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</si>
  <si>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</si>
  <si>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</si>
  <si>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</si>
  <si>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</si>
  <si>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</si>
  <si>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</si>
  <si>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</si>
  <si>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</si>
  <si>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</si>
  <si>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EPSS16</t>
  </si>
  <si>
    <t>EPSS17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</si>
  <si>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</si>
  <si>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</si>
  <si>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</si>
  <si>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</si>
  <si>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</si>
  <si>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</si>
  <si>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</si>
  <si>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</si>
  <si>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EPSS42</t>
  </si>
  <si>
    <t>COOSALUD EPS S.A.</t>
  </si>
  <si>
    <t>EPSS44</t>
  </si>
  <si>
    <t>EPSS45</t>
  </si>
  <si>
    <t>EPSS46</t>
  </si>
  <si>
    <t>EPSS48</t>
  </si>
  <si>
    <t>ESS024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</si>
  <si>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</si>
  <si>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</si>
  <si>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</si>
  <si>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</si>
  <si>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</si>
  <si>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</si>
  <si>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</si>
  <si>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</si>
  <si>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TOTAL</t>
  </si>
  <si>
    <t>* El giro directo se realiza de acuerdo con los valores programados por las EPS, en virtud de la Resolución 1587 y 4621 de 2016 y la Resolución 3110 de 2018.</t>
  </si>
  <si>
    <t>COMFAORIENTE</t>
  </si>
  <si>
    <t>E.P.S. FAMISANAR LTDA.</t>
  </si>
  <si>
    <t>EPS S.O.S. S.A.</t>
  </si>
  <si>
    <t>COMFAGUAJIRA</t>
  </si>
  <si>
    <t>FAMILIAR DE COLOMBIA EPS</t>
  </si>
  <si>
    <t>CAJACOPI</t>
  </si>
  <si>
    <t>AIC</t>
  </si>
  <si>
    <t>ANAS WAYUU EPSI</t>
  </si>
  <si>
    <t xml:space="preserve">PIJAOS </t>
  </si>
  <si>
    <t>EPS SURA</t>
  </si>
  <si>
    <t>NUEVA EPSS</t>
  </si>
  <si>
    <t>SALUD MIA EPS</t>
  </si>
  <si>
    <t>COOSALUD</t>
  </si>
  <si>
    <t>LIQUIDACIÓN MENSUAL DE AFILIADOS - GIRO A ENTIDADES PROMOTORAS DE SALUD
JUNIO 2022</t>
  </si>
  <si>
    <t>Fecha de giro: 7/06/2022</t>
  </si>
  <si>
    <t>COMFENALCO VALLE E.P.S.</t>
  </si>
  <si>
    <t>COOMEVA E.P.S. S.A.</t>
  </si>
  <si>
    <t>MEDIMÁS</t>
  </si>
  <si>
    <t>Giro Directo a IPS y/o proveedores - Complemento**</t>
  </si>
  <si>
    <t>Fecha de giro Complemento</t>
  </si>
  <si>
    <t>En aplicación de lo dispuesto en la Resolución 995 de 2022, expedida por el Ministerio de Salud y Protección Social el  6 de junio de 2022, se actualizó el porcentaje del descuento por actos administrativos en firme, por lo cual el valor "Descuento de Auditorías RS" disminuyó en $435.756.001,02, suma girada por la ADRES a la EPS el 14/06/2022.</t>
  </si>
  <si>
    <t>En aplicación de lo dispuesto en la Resolución 995 de 2022, expedida por el Ministerio de Salud y Protección Social el  6 de junio de 2022, se actualizó el porcentaje del descuento por actos administrativos en firme, por lo cual el valor "Descuento de Auditorías RS" disminuyó en $852.897.207,02, suma girada por la ADRES a la EPS el 14/06/2022.
El "Giro Neto a EPS" no se aplicó en virtud de la Resolución 00328 del 2 de febrero de 2021 de la SNS. El 29 de julio de 2022, se aplicó giro a la EPS por valor de $2.115.330.586,50, y giro a IPS por valor de $17.057.944.139,62, atendiendo comunicaciones de la SNS 20223200101007971 del 22 de julio, radicado ADRES 20221421602472, y 20223200101023841 del 26 de julio de 2022, radicado ADRES 20221421620152.</t>
  </si>
  <si>
    <t>En aplicación de lo dispuesto en la Resolución 995 de 2022, expedida por el Ministerio de Salud y Protección Social el  6 de junio de 2022, se actualizó el porcentaje del descuento por actos administrativos en firme, por lo cual el valor "Descuento de Auditorías RS" disminuyó en $7.600.320.864,93, suma girada por la ADRES a la EPS el 14/06/2022.</t>
  </si>
  <si>
    <t>En aplicación de lo dispuesto en la Resolución 995 de 2022, expedida por el Ministerio de Salud y Protección Social el  6 de junio de 2022, se actualizó el porcentaje del descuento por actos administrativos en firme, por lo cual el valor "Descuento de Auditorías RS" disminuyó en $1.157.903.858,39, suma girada por la ADRES a la EPS el 14/06/2022.</t>
  </si>
  <si>
    <t>El "Giro Neto a EPS" no se aplicó en virtud de la Resolución 2022320000000189-6 del 25 de enero de 2022 de la SNS. El 10 de julio de 2023, se efectúo giro a la EPS por $7.108.779,69, correspondiente al saldo final de los recursos no girados en este proceso de LMA, atendiendo comunicación de la EPS número 9327-2023 del 13-jun-2023.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</si>
</sst>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.00\ _€_-;\-* #,##0.00\ _€_-;_-* &quot;-&quot;??\ _€_-;_-@_-"/>
    <numFmt numFmtId="166" formatCode="#,##0.00_ ;\-#,##0.00\ "/>
    <numFmt numFmtId="167" formatCode="_-* #,##0\ _€_-;\-* #,##0\ _€_-;_-* &quot;-&quot;??\ _€_-;_-@_-"/>
  </numFmts>
  <fonts count="2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CCA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21" fillId="0" borderId="0" xfId="0" applyFont="1"/>
    <xf numFmtId="0" fontId="19" fillId="0" borderId="0" xfId="0" applyFont="1"/>
    <xf numFmtId="165" fontId="21" fillId="0" borderId="0" xfId="52" applyFont="1" applyFill="1" applyBorder="1"/>
    <xf numFmtId="0" fontId="26" fillId="0" borderId="0" xfId="0" applyFont="1"/>
    <xf numFmtId="0" fontId="21" fillId="0" borderId="1" xfId="0" applyFont="1" applyBorder="1"/>
    <xf numFmtId="4" fontId="0" fillId="0" borderId="0" xfId="0" applyNumberFormat="1"/>
    <xf numFmtId="43" fontId="21" fillId="0" borderId="0" xfId="0" applyNumberFormat="1" applyFont="1"/>
    <xf numFmtId="166" fontId="21" fillId="0" borderId="1" xfId="0" applyNumberFormat="1" applyFont="1" applyBorder="1"/>
    <xf numFmtId="0" fontId="24" fillId="0" borderId="0" xfId="0" applyFont="1"/>
    <xf numFmtId="166" fontId="21" fillId="0" borderId="0" xfId="0" applyNumberFormat="1" applyFont="1" applyAlignment="1">
      <alignment wrapText="1"/>
    </xf>
    <xf numFmtId="0" fontId="27" fillId="0" borderId="0" xfId="0" applyFont="1"/>
    <xf numFmtId="0" fontId="22" fillId="0" borderId="0" xfId="0" applyFont="1"/>
    <xf numFmtId="3" fontId="21" fillId="0" borderId="0" xfId="0" applyNumberFormat="1" applyFont="1"/>
    <xf numFmtId="0" fontId="21" fillId="0" borderId="1" xfId="0" applyFont="1" applyBorder="1" applyAlignment="1">
      <alignment horizontal="justify" vertical="top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justify" vertical="top"/>
    </xf>
    <xf numFmtId="41" fontId="0" fillId="0" borderId="0" xfId="57" applyNumberFormat="1" applyFont="1"/>
    <xf numFmtId="165" fontId="23" fillId="33" borderId="1" xfId="52" applyFont="1" applyFill="1" applyBorder="1" applyAlignment="1">
      <alignment horizontal="center" vertical="center" wrapText="1"/>
    </xf>
    <xf numFmtId="165" fontId="21" fillId="0" borderId="0" xfId="52" applyFont="1" applyFill="1" applyBorder="1" applyAlignment="1">
      <alignment vertical="center"/>
    </xf>
    <xf numFmtId="165" fontId="22" fillId="0" borderId="0" xfId="52" applyFont="1" applyFill="1" applyAlignment="1">
      <alignment vertical="center"/>
    </xf>
    <xf numFmtId="165" fontId="19" fillId="0" borderId="0" xfId="52" applyFont="1" applyFill="1" applyBorder="1" applyAlignment="1">
      <alignment vertical="center"/>
    </xf>
    <xf numFmtId="165" fontId="21" fillId="0" borderId="0" xfId="52" applyFont="1" applyFill="1" applyBorder="1" applyAlignment="1">
      <alignment vertical="center" wrapText="1"/>
    </xf>
    <xf numFmtId="4" fontId="21" fillId="0" borderId="1" xfId="0" applyNumberFormat="1" applyFont="1" applyBorder="1" applyAlignment="1">
      <alignment vertical="center"/>
    </xf>
    <xf numFmtId="4" fontId="25" fillId="0" borderId="1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7" fontId="21" fillId="0" borderId="0" xfId="52" applyNumberFormat="1" applyFont="1" applyFill="1" applyBorder="1" applyAlignment="1">
      <alignment vertical="center"/>
    </xf>
    <xf numFmtId="10" fontId="21" fillId="0" borderId="0" xfId="55" applyNumberFormat="1" applyFont="1" applyFill="1" applyBorder="1" applyAlignment="1">
      <alignment vertical="center"/>
    </xf>
    <xf numFmtId="4" fontId="21" fillId="0" borderId="1" xfId="0" applyNumberFormat="1" applyFont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/>
    </xf>
    <xf numFmtId="0" fontId="21" fillId="34" borderId="1" xfId="0" applyFont="1" applyFill="1" applyBorder="1" applyAlignment="1">
      <alignment horizontal="justify" vertical="top" wrapText="1"/>
    </xf>
    <xf numFmtId="0" fontId="21" fillId="34" borderId="1" xfId="0" applyFont="1" applyFill="1" applyBorder="1" applyAlignment="1">
      <alignment horizontal="justify" vertical="top"/>
    </xf>
    <xf numFmtId="0" fontId="25" fillId="0" borderId="1" xfId="0" applyFont="1" applyBorder="1" applyAlignment="1">
      <alignment horizontal="center"/>
    </xf>
    <xf numFmtId="0" fontId="23" fillId="3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 readingOrder="1"/>
    </xf>
    <xf numFmtId="165" fontId="23" fillId="33" borderId="1" xfId="52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top"/>
    </xf>
  </cellXfs>
  <cellStyles count="58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41"/>
    <cellStyle name="60% - Énfasis2 2" xfId="42"/>
    <cellStyle name="60% - Énfasis3 2" xfId="43"/>
    <cellStyle name="60% - Énfasis4 2" xfId="44"/>
    <cellStyle name="60% - Énfasis5 2" xfId="45"/>
    <cellStyle name="60% - Énfasis6 2" xfId="46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2" builtinId="3"/>
    <cellStyle name="Millares [0]" xfId="57" builtinId="6"/>
    <cellStyle name="Millares 2" xfId="47"/>
    <cellStyle name="Millares 2 2" xfId="50"/>
    <cellStyle name="Millares 2 3" xfId="49"/>
    <cellStyle name="Millares 2 4" xfId="54"/>
    <cellStyle name="Millares 3" xfId="37"/>
    <cellStyle name="Millares 4" xfId="35"/>
    <cellStyle name="Millares 5" xfId="34"/>
    <cellStyle name="Millares 6" xfId="33"/>
    <cellStyle name="Millares 7" xfId="51"/>
    <cellStyle name="Millares 8" xfId="53"/>
    <cellStyle name="Millares 9" xfId="56"/>
    <cellStyle name="Neutral 2" xfId="39"/>
    <cellStyle name="Normal" xfId="0" builtinId="0"/>
    <cellStyle name="Normal 2" xfId="48"/>
    <cellStyle name="Normal 3" xfId="36"/>
    <cellStyle name="Notas 2" xfId="40"/>
    <cellStyle name="Porcentaje" xfId="55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8"/>
    <cellStyle name="Total" xfId="14" builtinId="25" customBuiltin="1"/>
  </cellStyles>
  <dxfs count="0"/>
  <tableStyles count="0" defaultTableStyle="TableStyleMedium2" defaultPivotStyle="PivotStyleLight16"/>
  <colors>
    <mruColors>
      <color rgb="FF175099"/>
      <color rgb="FF00A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38099</xdr:rowOff>
    </xdr:from>
    <xdr:to>
      <xdr:col>2</xdr:col>
      <xdr:colOff>428625</xdr:colOff>
      <xdr:row>5</xdr:row>
      <xdr:rowOff>266700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80974"/>
          <a:ext cx="2428875" cy="847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55"/>
  <sheetViews>
    <sheetView showGridLines="0" tabSelected="1" zoomScaleNormal="100" workbookViewId="0">
      <selection activeCell="A10" sqref="A10:A11"/>
    </sheetView>
  </sheetViews>
  <sheetFormatPr baseColWidth="10" defaultColWidth="11.42578125" defaultRowHeight="11.25" x14ac:dyDescent="0.2"/>
  <cols>
    <col min="1" max="1" width="7.85546875" style="1" customWidth="1"/>
    <col min="2" max="2" width="25.42578125" style="1" customWidth="1"/>
    <col min="3" max="3" width="18.5703125" style="19" customWidth="1"/>
    <col min="4" max="4" width="17.28515625" style="19" customWidth="1"/>
    <col min="5" max="5" width="18.5703125" style="19" customWidth="1"/>
    <col min="6" max="6" width="20.7109375" style="19" customWidth="1"/>
    <col min="7" max="7" width="16.42578125" style="19" customWidth="1"/>
    <col min="8" max="8" width="16.140625" style="19" customWidth="1"/>
    <col min="9" max="9" width="15.42578125" style="19" customWidth="1"/>
    <col min="10" max="10" width="15.5703125" style="19" customWidth="1"/>
    <col min="11" max="11" width="18.5703125" style="19" customWidth="1"/>
    <col min="12" max="12" width="17.7109375" style="19" bestFit="1" customWidth="1"/>
    <col min="13" max="13" width="12.28515625" style="19" bestFit="1" customWidth="1"/>
    <col min="14" max="14" width="14.7109375" style="19" bestFit="1" customWidth="1"/>
    <col min="15" max="15" width="81.140625" style="1" customWidth="1"/>
    <col min="16" max="16" width="15.42578125" style="1" bestFit="1" customWidth="1"/>
    <col min="17" max="17" width="15.28515625" style="1" bestFit="1" customWidth="1"/>
    <col min="18" max="16384" width="11.42578125" style="1"/>
  </cols>
  <sheetData>
    <row r="2" spans="1:35" ht="15" x14ac:dyDescent="0.25">
      <c r="O2"/>
    </row>
    <row r="3" spans="1:35" x14ac:dyDescent="0.2">
      <c r="O3" s="16"/>
    </row>
    <row r="4" spans="1:35" x14ac:dyDescent="0.2">
      <c r="O4" s="16"/>
    </row>
    <row r="5" spans="1:35" x14ac:dyDescent="0.2">
      <c r="O5" s="16"/>
    </row>
    <row r="6" spans="1:35" ht="26.25" customHeight="1" x14ac:dyDescent="0.2">
      <c r="A6" s="34" t="s">
        <v>84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35" x14ac:dyDescent="0.2">
      <c r="O7" s="16"/>
    </row>
    <row r="8" spans="1:35" s="2" customFormat="1" ht="12.75" x14ac:dyDescent="0.2">
      <c r="A8" s="11" t="s">
        <v>85</v>
      </c>
      <c r="B8" s="12"/>
      <c r="C8" s="20"/>
      <c r="D8" s="20"/>
      <c r="E8" s="20"/>
      <c r="F8" s="21"/>
      <c r="G8" s="21"/>
      <c r="H8" s="21"/>
      <c r="I8" s="21"/>
      <c r="J8" s="21"/>
      <c r="K8" s="21"/>
      <c r="L8" s="21"/>
      <c r="M8" s="21"/>
      <c r="N8" s="21"/>
      <c r="O8" s="16"/>
    </row>
    <row r="9" spans="1:35" x14ac:dyDescent="0.2">
      <c r="G9" s="22"/>
      <c r="H9" s="22"/>
      <c r="I9" s="22"/>
      <c r="J9" s="22"/>
      <c r="K9" s="22"/>
      <c r="L9" s="22"/>
      <c r="M9" s="22"/>
      <c r="N9" s="22"/>
      <c r="O9" s="16"/>
    </row>
    <row r="10" spans="1:35" ht="21" customHeight="1" x14ac:dyDescent="0.2">
      <c r="A10" s="33" t="s">
        <v>0</v>
      </c>
      <c r="B10" s="33" t="s">
        <v>1</v>
      </c>
      <c r="C10" s="35" t="s">
        <v>2</v>
      </c>
      <c r="D10" s="35"/>
      <c r="E10" s="35"/>
      <c r="F10" s="35" t="s">
        <v>3</v>
      </c>
      <c r="G10" s="35"/>
      <c r="H10" s="35"/>
      <c r="I10" s="35"/>
      <c r="J10" s="35"/>
      <c r="K10" s="35"/>
      <c r="L10" s="35"/>
      <c r="M10" s="35"/>
      <c r="N10" s="35"/>
      <c r="O10" s="33" t="s">
        <v>4</v>
      </c>
    </row>
    <row r="11" spans="1:35" ht="36.75" customHeight="1" x14ac:dyDescent="0.2">
      <c r="A11" s="33"/>
      <c r="B11" s="33"/>
      <c r="C11" s="18" t="s">
        <v>5</v>
      </c>
      <c r="D11" s="18" t="s">
        <v>6</v>
      </c>
      <c r="E11" s="18" t="s">
        <v>7</v>
      </c>
      <c r="F11" s="18" t="s">
        <v>8</v>
      </c>
      <c r="G11" s="18" t="s">
        <v>9</v>
      </c>
      <c r="H11" s="18" t="s">
        <v>10</v>
      </c>
      <c r="I11" s="18" t="s">
        <v>11</v>
      </c>
      <c r="J11" s="18" t="s">
        <v>12</v>
      </c>
      <c r="K11" s="18" t="s">
        <v>13</v>
      </c>
      <c r="L11" s="18" t="s">
        <v>89</v>
      </c>
      <c r="M11" s="18" t="s">
        <v>90</v>
      </c>
      <c r="N11" s="18" t="s">
        <v>14</v>
      </c>
      <c r="O11" s="33"/>
    </row>
    <row r="12" spans="1:35" ht="11.25" customHeight="1" x14ac:dyDescent="0.2">
      <c r="A12" s="5" t="s">
        <v>15</v>
      </c>
      <c r="B12" s="5" t="s">
        <v>74</v>
      </c>
      <c r="C12" s="23">
        <v>24228913550.060017</v>
      </c>
      <c r="D12" s="23">
        <v>1028228291.7900002</v>
      </c>
      <c r="E12" s="23">
        <v>23200685258.270016</v>
      </c>
      <c r="F12" s="23">
        <v>22922649825.639999</v>
      </c>
      <c r="G12" s="23">
        <v>911765637.00999999</v>
      </c>
      <c r="H12" s="23">
        <v>324802250</v>
      </c>
      <c r="I12" s="23">
        <v>0</v>
      </c>
      <c r="J12" s="23">
        <v>0</v>
      </c>
      <c r="K12" s="23">
        <v>18994108689</v>
      </c>
      <c r="L12" s="23"/>
      <c r="M12" s="23"/>
      <c r="N12" s="23">
        <v>2691973249.6300001</v>
      </c>
      <c r="O12" s="5"/>
      <c r="AD12" s="7"/>
      <c r="AE12" s="7"/>
      <c r="AF12" s="7"/>
      <c r="AG12" s="7"/>
      <c r="AH12" s="7"/>
      <c r="AI12" s="7"/>
    </row>
    <row r="13" spans="1:35" ht="11.25" customHeight="1" x14ac:dyDescent="0.2">
      <c r="A13" s="5" t="s">
        <v>16</v>
      </c>
      <c r="B13" s="5" t="s">
        <v>17</v>
      </c>
      <c r="C13" s="23">
        <v>49633331730.429962</v>
      </c>
      <c r="D13" s="23">
        <v>910224689.74999988</v>
      </c>
      <c r="E13" s="23">
        <v>48723107040.679962</v>
      </c>
      <c r="F13" s="23">
        <v>48291514722.040001</v>
      </c>
      <c r="G13" s="23">
        <v>297981966.94999999</v>
      </c>
      <c r="H13" s="23">
        <v>0</v>
      </c>
      <c r="I13" s="23">
        <v>0</v>
      </c>
      <c r="J13" s="23">
        <v>0</v>
      </c>
      <c r="K13" s="23">
        <v>45770153068</v>
      </c>
      <c r="L13" s="23"/>
      <c r="M13" s="23"/>
      <c r="N13" s="23">
        <v>2223379687.0900002</v>
      </c>
      <c r="O13" s="8"/>
      <c r="AD13" s="7"/>
      <c r="AE13" s="7"/>
      <c r="AF13" s="7"/>
      <c r="AG13" s="7"/>
      <c r="AH13" s="7"/>
      <c r="AI13" s="7"/>
    </row>
    <row r="14" spans="1:35" ht="11.25" customHeight="1" x14ac:dyDescent="0.2">
      <c r="A14" s="5" t="s">
        <v>18</v>
      </c>
      <c r="B14" s="5" t="s">
        <v>75</v>
      </c>
      <c r="C14" s="23">
        <v>12004760523.279997</v>
      </c>
      <c r="D14" s="23">
        <v>227310658.80000001</v>
      </c>
      <c r="E14" s="23">
        <v>11777449864.479998</v>
      </c>
      <c r="F14" s="23">
        <v>11774261819.799999</v>
      </c>
      <c r="G14" s="23">
        <v>0</v>
      </c>
      <c r="H14" s="23">
        <v>0</v>
      </c>
      <c r="I14" s="23">
        <v>0</v>
      </c>
      <c r="J14" s="23">
        <v>0</v>
      </c>
      <c r="K14" s="23">
        <v>7834419134</v>
      </c>
      <c r="L14" s="23"/>
      <c r="M14" s="23"/>
      <c r="N14" s="23">
        <v>3939842685.8000002</v>
      </c>
      <c r="O14" s="14"/>
      <c r="AD14" s="7"/>
      <c r="AE14" s="7"/>
      <c r="AF14" s="7"/>
      <c r="AG14" s="7"/>
      <c r="AH14" s="7"/>
      <c r="AI14" s="7"/>
    </row>
    <row r="15" spans="1:35" ht="11.25" customHeight="1" x14ac:dyDescent="0.2">
      <c r="A15" s="5" t="s">
        <v>19</v>
      </c>
      <c r="B15" s="5" t="s">
        <v>71</v>
      </c>
      <c r="C15" s="23">
        <v>21148952943.910007</v>
      </c>
      <c r="D15" s="23">
        <v>479481404.91000068</v>
      </c>
      <c r="E15" s="23">
        <v>20669471539.000008</v>
      </c>
      <c r="F15" s="23">
        <v>20441786712.439999</v>
      </c>
      <c r="G15" s="23">
        <v>173883293.91</v>
      </c>
      <c r="H15" s="23">
        <v>0</v>
      </c>
      <c r="I15" s="23">
        <v>0</v>
      </c>
      <c r="J15" s="23">
        <v>0</v>
      </c>
      <c r="K15" s="23">
        <v>16514647538</v>
      </c>
      <c r="L15" s="23"/>
      <c r="M15" s="23"/>
      <c r="N15" s="23">
        <v>3753255880.5300002</v>
      </c>
      <c r="O15" s="14"/>
      <c r="AD15" s="7"/>
      <c r="AE15" s="7"/>
      <c r="AF15" s="7"/>
      <c r="AG15" s="7"/>
      <c r="AH15" s="7"/>
      <c r="AI15" s="7"/>
    </row>
    <row r="16" spans="1:35" ht="11.25" customHeight="1" x14ac:dyDescent="0.2">
      <c r="A16" s="5" t="s">
        <v>20</v>
      </c>
      <c r="B16" s="5" t="s">
        <v>76</v>
      </c>
      <c r="C16" s="23">
        <v>127472930053.24962</v>
      </c>
      <c r="D16" s="23">
        <v>4546072356.8699951</v>
      </c>
      <c r="E16" s="23">
        <v>122926857696.37962</v>
      </c>
      <c r="F16" s="23">
        <v>122587320481.28999</v>
      </c>
      <c r="G16" s="23">
        <v>1240461291.9100001</v>
      </c>
      <c r="H16" s="23">
        <v>0</v>
      </c>
      <c r="I16" s="23">
        <v>0</v>
      </c>
      <c r="J16" s="23">
        <v>0</v>
      </c>
      <c r="K16" s="23">
        <v>84162425062</v>
      </c>
      <c r="L16" s="23"/>
      <c r="M16" s="23"/>
      <c r="N16" s="23">
        <v>37184434127.379997</v>
      </c>
      <c r="O16" s="5"/>
      <c r="AD16" s="7"/>
      <c r="AE16" s="7"/>
      <c r="AF16" s="7"/>
      <c r="AG16" s="7"/>
      <c r="AH16" s="7"/>
      <c r="AI16" s="7"/>
    </row>
    <row r="17" spans="1:35" ht="11.25" customHeight="1" x14ac:dyDescent="0.25">
      <c r="A17" s="5" t="s">
        <v>21</v>
      </c>
      <c r="B17" s="5" t="s">
        <v>22</v>
      </c>
      <c r="C17" s="23">
        <v>14392353893.999992</v>
      </c>
      <c r="D17" s="23">
        <v>384873994.66999978</v>
      </c>
      <c r="E17" s="23">
        <v>14007479899.329992</v>
      </c>
      <c r="F17" s="23">
        <v>13903617572.18</v>
      </c>
      <c r="G17" s="23">
        <v>0</v>
      </c>
      <c r="H17" s="23">
        <v>0</v>
      </c>
      <c r="I17" s="23">
        <v>0</v>
      </c>
      <c r="J17" s="23">
        <v>0</v>
      </c>
      <c r="K17" s="23">
        <v>11535613399</v>
      </c>
      <c r="L17" s="23"/>
      <c r="M17" s="23"/>
      <c r="N17" s="23">
        <v>2368004173.1799998</v>
      </c>
      <c r="O17" s="14"/>
      <c r="Q17" s="6"/>
      <c r="AD17" s="7"/>
      <c r="AE17" s="7"/>
      <c r="AF17" s="7"/>
      <c r="AG17" s="7"/>
      <c r="AH17" s="7"/>
      <c r="AI17" s="7"/>
    </row>
    <row r="18" spans="1:35" ht="11.25" customHeight="1" x14ac:dyDescent="0.2">
      <c r="A18" s="5" t="s">
        <v>23</v>
      </c>
      <c r="B18" s="5" t="s">
        <v>24</v>
      </c>
      <c r="C18" s="23">
        <v>49635237132.05986</v>
      </c>
      <c r="D18" s="23">
        <v>1307345347.4700022</v>
      </c>
      <c r="E18" s="23">
        <v>48327891784.589859</v>
      </c>
      <c r="F18" s="23">
        <v>48327891784.589996</v>
      </c>
      <c r="G18" s="23">
        <v>1196566769.1900001</v>
      </c>
      <c r="H18" s="23">
        <v>0</v>
      </c>
      <c r="I18" s="23">
        <v>0</v>
      </c>
      <c r="J18" s="23">
        <v>0</v>
      </c>
      <c r="K18" s="23">
        <v>41039440971</v>
      </c>
      <c r="L18" s="23"/>
      <c r="M18" s="23"/>
      <c r="N18" s="23">
        <v>6091884044.3999996</v>
      </c>
      <c r="O18" s="14"/>
      <c r="P18" s="9"/>
      <c r="AD18" s="7"/>
      <c r="AE18" s="7"/>
      <c r="AF18" s="7"/>
      <c r="AG18" s="7"/>
      <c r="AH18" s="7"/>
      <c r="AI18" s="7"/>
    </row>
    <row r="19" spans="1:35" ht="11.25" customHeight="1" x14ac:dyDescent="0.2">
      <c r="A19" s="5" t="s">
        <v>25</v>
      </c>
      <c r="B19" s="5" t="s">
        <v>26</v>
      </c>
      <c r="C19" s="23">
        <v>16357642938.060022</v>
      </c>
      <c r="D19" s="23">
        <v>518644052.7900002</v>
      </c>
      <c r="E19" s="23">
        <v>15838998885.270021</v>
      </c>
      <c r="F19" s="23">
        <v>15838998885.27</v>
      </c>
      <c r="G19" s="23">
        <v>237327.58</v>
      </c>
      <c r="H19" s="23">
        <v>0</v>
      </c>
      <c r="I19" s="23">
        <v>0</v>
      </c>
      <c r="J19" s="23">
        <v>0</v>
      </c>
      <c r="K19" s="23">
        <v>12944584840</v>
      </c>
      <c r="L19" s="23"/>
      <c r="M19" s="23"/>
      <c r="N19" s="23">
        <v>2894176717.6900001</v>
      </c>
      <c r="O19" s="14"/>
      <c r="AD19" s="7"/>
      <c r="AE19" s="7"/>
      <c r="AF19" s="7"/>
      <c r="AG19" s="7"/>
      <c r="AH19" s="7"/>
      <c r="AI19" s="7"/>
    </row>
    <row r="20" spans="1:35" ht="79.5" customHeight="1" x14ac:dyDescent="0.2">
      <c r="A20" s="5" t="s">
        <v>27</v>
      </c>
      <c r="B20" s="5" t="s">
        <v>28</v>
      </c>
      <c r="C20" s="23">
        <v>21322430174.529999</v>
      </c>
      <c r="D20" s="23">
        <v>433554751.02000022</v>
      </c>
      <c r="E20" s="23">
        <v>20888875423.509998</v>
      </c>
      <c r="F20" s="23">
        <v>20879069140.119999</v>
      </c>
      <c r="G20" s="23">
        <v>1705794414</v>
      </c>
      <c r="H20" s="23">
        <v>0</v>
      </c>
      <c r="I20" s="23">
        <v>0</v>
      </c>
      <c r="J20" s="23">
        <v>0</v>
      </c>
      <c r="K20" s="23">
        <v>0</v>
      </c>
      <c r="L20" s="28">
        <v>17057944139.620003</v>
      </c>
      <c r="M20" s="29">
        <v>44771</v>
      </c>
      <c r="N20" s="23">
        <f>19173274726.12-L20</f>
        <v>2115330586.4999962</v>
      </c>
      <c r="O20" s="30" t="s">
        <v>92</v>
      </c>
      <c r="AD20" s="7"/>
      <c r="AE20" s="7"/>
      <c r="AF20" s="7"/>
      <c r="AG20" s="7"/>
      <c r="AH20" s="7"/>
      <c r="AI20" s="7"/>
    </row>
    <row r="21" spans="1:35" x14ac:dyDescent="0.2">
      <c r="A21" s="5" t="s">
        <v>29</v>
      </c>
      <c r="B21" s="5" t="s">
        <v>77</v>
      </c>
      <c r="C21" s="23">
        <v>51185792418.360016</v>
      </c>
      <c r="D21" s="23">
        <v>1187347086.4200001</v>
      </c>
      <c r="E21" s="23">
        <v>49998445331.940018</v>
      </c>
      <c r="F21" s="23">
        <v>49998445331.940002</v>
      </c>
      <c r="G21" s="23">
        <v>15004541.449999999</v>
      </c>
      <c r="H21" s="23">
        <v>0</v>
      </c>
      <c r="I21" s="23">
        <v>0</v>
      </c>
      <c r="J21" s="23">
        <v>0</v>
      </c>
      <c r="K21" s="23">
        <v>26886236163</v>
      </c>
      <c r="L21" s="23"/>
      <c r="M21" s="23"/>
      <c r="N21" s="23">
        <v>23097204627.490002</v>
      </c>
      <c r="O21" s="5"/>
      <c r="AD21" s="7"/>
      <c r="AE21" s="7"/>
      <c r="AF21" s="7"/>
      <c r="AG21" s="7"/>
      <c r="AH21" s="7"/>
      <c r="AI21" s="7"/>
    </row>
    <row r="22" spans="1:35" ht="11.25" customHeight="1" x14ac:dyDescent="0.2">
      <c r="A22" s="5" t="s">
        <v>30</v>
      </c>
      <c r="B22" s="5" t="s">
        <v>78</v>
      </c>
      <c r="C22" s="23">
        <v>21214688700.590004</v>
      </c>
      <c r="D22" s="23">
        <v>641340724.67999911</v>
      </c>
      <c r="E22" s="23">
        <v>20573347975.910004</v>
      </c>
      <c r="F22" s="23">
        <v>20556555529.110001</v>
      </c>
      <c r="G22" s="23">
        <v>0</v>
      </c>
      <c r="H22" s="23">
        <v>0</v>
      </c>
      <c r="I22" s="23">
        <v>0</v>
      </c>
      <c r="J22" s="23">
        <v>0</v>
      </c>
      <c r="K22" s="23">
        <v>4396684905</v>
      </c>
      <c r="L22" s="23"/>
      <c r="M22" s="23"/>
      <c r="N22" s="23">
        <v>16159870624.110001</v>
      </c>
      <c r="O22" s="14"/>
      <c r="AD22" s="7"/>
      <c r="AE22" s="7"/>
      <c r="AF22" s="7"/>
      <c r="AG22" s="7"/>
      <c r="AH22" s="7"/>
      <c r="AI22" s="7"/>
    </row>
    <row r="23" spans="1:35" ht="36" customHeight="1" x14ac:dyDescent="0.2">
      <c r="A23" s="5" t="s">
        <v>31</v>
      </c>
      <c r="B23" s="5" t="s">
        <v>32</v>
      </c>
      <c r="C23" s="23">
        <v>33367734503.319988</v>
      </c>
      <c r="D23" s="23">
        <v>556847988.05999875</v>
      </c>
      <c r="E23" s="23">
        <v>32810886515.259991</v>
      </c>
      <c r="F23" s="23">
        <v>32807863836.330002</v>
      </c>
      <c r="G23" s="23">
        <v>2669688891.7800002</v>
      </c>
      <c r="H23" s="23">
        <v>183053250</v>
      </c>
      <c r="I23" s="23">
        <v>0</v>
      </c>
      <c r="J23" s="23">
        <v>0</v>
      </c>
      <c r="K23" s="23">
        <v>27542793620</v>
      </c>
      <c r="L23" s="23"/>
      <c r="M23" s="23"/>
      <c r="N23" s="23">
        <v>2412328074.5500002</v>
      </c>
      <c r="O23" s="31" t="s">
        <v>91</v>
      </c>
      <c r="AD23" s="7"/>
      <c r="AE23" s="7"/>
      <c r="AF23" s="7"/>
      <c r="AG23" s="7"/>
      <c r="AH23" s="7"/>
      <c r="AI23" s="7"/>
    </row>
    <row r="24" spans="1:35" ht="11.25" customHeight="1" x14ac:dyDescent="0.2">
      <c r="A24" s="5" t="s">
        <v>33</v>
      </c>
      <c r="B24" s="5" t="s">
        <v>79</v>
      </c>
      <c r="C24" s="23">
        <v>10004796233.849997</v>
      </c>
      <c r="D24" s="23">
        <v>258146961.78000012</v>
      </c>
      <c r="E24" s="23">
        <v>9746649272.0699959</v>
      </c>
      <c r="F24" s="23">
        <v>9746649272.0699997</v>
      </c>
      <c r="G24" s="23">
        <v>322741861.56</v>
      </c>
      <c r="H24" s="23">
        <v>0</v>
      </c>
      <c r="I24" s="23">
        <v>0</v>
      </c>
      <c r="J24" s="23">
        <v>0</v>
      </c>
      <c r="K24" s="23">
        <v>7597041306</v>
      </c>
      <c r="L24" s="23"/>
      <c r="M24" s="23"/>
      <c r="N24" s="23">
        <v>1826866104.51</v>
      </c>
      <c r="O24" s="14"/>
      <c r="AD24" s="7"/>
      <c r="AE24" s="7"/>
      <c r="AF24" s="7"/>
      <c r="AG24" s="7"/>
      <c r="AH24" s="7"/>
      <c r="AI24" s="7"/>
    </row>
    <row r="25" spans="1:35" ht="11.25" customHeight="1" x14ac:dyDescent="0.2">
      <c r="A25" s="5" t="s">
        <v>34</v>
      </c>
      <c r="B25" s="5" t="s">
        <v>35</v>
      </c>
      <c r="C25" s="23">
        <v>1096414154.23</v>
      </c>
      <c r="D25" s="23">
        <v>38807225.039999999</v>
      </c>
      <c r="E25" s="23">
        <v>1057606929.1900001</v>
      </c>
      <c r="F25" s="23">
        <v>1057606929.1900001</v>
      </c>
      <c r="G25" s="23">
        <v>0</v>
      </c>
      <c r="H25" s="23">
        <v>0</v>
      </c>
      <c r="I25" s="23">
        <v>0</v>
      </c>
      <c r="J25" s="23">
        <v>0</v>
      </c>
      <c r="K25" s="23">
        <v>222128989</v>
      </c>
      <c r="L25" s="23"/>
      <c r="M25" s="23"/>
      <c r="N25" s="23">
        <v>835477940.19000006</v>
      </c>
      <c r="O25" s="14"/>
      <c r="AD25" s="7"/>
      <c r="AE25" s="7"/>
      <c r="AF25" s="7"/>
      <c r="AG25" s="7"/>
      <c r="AH25" s="7"/>
      <c r="AI25" s="7"/>
    </row>
    <row r="26" spans="1:35" ht="11.25" customHeight="1" x14ac:dyDescent="0.2">
      <c r="A26" s="5" t="s">
        <v>36</v>
      </c>
      <c r="B26" s="5" t="s">
        <v>37</v>
      </c>
      <c r="C26" s="23">
        <v>105630977681.78986</v>
      </c>
      <c r="D26" s="23">
        <v>5161595111.7400017</v>
      </c>
      <c r="E26" s="23">
        <v>100469382570.04985</v>
      </c>
      <c r="F26" s="23">
        <v>100420544073.98</v>
      </c>
      <c r="G26" s="23">
        <v>28433593.93</v>
      </c>
      <c r="H26" s="23">
        <v>0</v>
      </c>
      <c r="I26" s="23">
        <v>0</v>
      </c>
      <c r="J26" s="23">
        <v>0</v>
      </c>
      <c r="K26" s="23">
        <v>14688468879</v>
      </c>
      <c r="L26" s="23"/>
      <c r="M26" s="23"/>
      <c r="N26" s="23">
        <v>85703641601.050003</v>
      </c>
      <c r="O26" s="14"/>
      <c r="AD26" s="7"/>
      <c r="AE26" s="7"/>
      <c r="AF26" s="7"/>
      <c r="AG26" s="7"/>
      <c r="AH26" s="7"/>
      <c r="AI26" s="7"/>
    </row>
    <row r="27" spans="1:35" ht="11.25" customHeight="1" x14ac:dyDescent="0.2">
      <c r="A27" s="5" t="s">
        <v>38</v>
      </c>
      <c r="B27" s="5" t="s">
        <v>39</v>
      </c>
      <c r="C27" s="23">
        <v>95634742867.450012</v>
      </c>
      <c r="D27" s="23">
        <v>2778154559.9499955</v>
      </c>
      <c r="E27" s="23">
        <v>92856588307.500015</v>
      </c>
      <c r="F27" s="23">
        <v>92783504190.690002</v>
      </c>
      <c r="G27" s="23">
        <v>0</v>
      </c>
      <c r="H27" s="23">
        <v>0</v>
      </c>
      <c r="I27" s="23">
        <v>0</v>
      </c>
      <c r="J27" s="23">
        <v>0</v>
      </c>
      <c r="K27" s="23">
        <v>65925749055</v>
      </c>
      <c r="L27" s="23"/>
      <c r="M27" s="23"/>
      <c r="N27" s="23">
        <v>26857755135.689999</v>
      </c>
      <c r="O27" s="14"/>
      <c r="AD27" s="7"/>
      <c r="AE27" s="7"/>
      <c r="AF27" s="7"/>
      <c r="AG27" s="7"/>
      <c r="AH27" s="7"/>
      <c r="AI27" s="7"/>
    </row>
    <row r="28" spans="1:35" x14ac:dyDescent="0.2">
      <c r="A28" s="5" t="s">
        <v>40</v>
      </c>
      <c r="B28" s="5" t="s">
        <v>41</v>
      </c>
      <c r="C28" s="23">
        <v>24175495528.600002</v>
      </c>
      <c r="D28" s="23">
        <v>878623877.0000006</v>
      </c>
      <c r="E28" s="23">
        <v>23296871651.600002</v>
      </c>
      <c r="F28" s="23">
        <v>23271818424.509998</v>
      </c>
      <c r="G28" s="23">
        <v>6645141.5800000001</v>
      </c>
      <c r="H28" s="23">
        <v>0</v>
      </c>
      <c r="I28" s="23">
        <v>0</v>
      </c>
      <c r="J28" s="23">
        <v>0</v>
      </c>
      <c r="K28" s="23">
        <v>847321134</v>
      </c>
      <c r="L28" s="23"/>
      <c r="M28" s="23"/>
      <c r="N28" s="23">
        <v>22417852148.93</v>
      </c>
      <c r="O28" s="14"/>
      <c r="P28" s="9"/>
      <c r="Q28" s="10"/>
      <c r="AD28" s="7"/>
      <c r="AE28" s="7"/>
      <c r="AF28" s="7"/>
      <c r="AG28" s="7"/>
      <c r="AH28" s="7"/>
      <c r="AI28" s="7"/>
    </row>
    <row r="29" spans="1:35" ht="11.25" customHeight="1" x14ac:dyDescent="0.2">
      <c r="A29" s="5" t="s">
        <v>42</v>
      </c>
      <c r="B29" s="5" t="s">
        <v>80</v>
      </c>
      <c r="C29" s="23">
        <v>58990069058.28997</v>
      </c>
      <c r="D29" s="23">
        <v>3960656514.3499985</v>
      </c>
      <c r="E29" s="23">
        <v>55029412543.939972</v>
      </c>
      <c r="F29" s="23">
        <v>55015316776.889999</v>
      </c>
      <c r="G29" s="23">
        <v>0</v>
      </c>
      <c r="H29" s="23">
        <v>0</v>
      </c>
      <c r="I29" s="23">
        <v>0</v>
      </c>
      <c r="J29" s="23">
        <v>0</v>
      </c>
      <c r="K29" s="23">
        <v>28611562820</v>
      </c>
      <c r="L29" s="23"/>
      <c r="M29" s="23"/>
      <c r="N29" s="23">
        <v>26403753956.889999</v>
      </c>
      <c r="O29" s="14"/>
      <c r="AD29" s="7"/>
      <c r="AE29" s="7"/>
      <c r="AF29" s="7"/>
      <c r="AG29" s="7"/>
      <c r="AH29" s="7"/>
      <c r="AI29" s="7"/>
    </row>
    <row r="30" spans="1:35" ht="11.25" customHeight="1" x14ac:dyDescent="0.2">
      <c r="A30" s="5" t="s">
        <v>43</v>
      </c>
      <c r="B30" s="5" t="s">
        <v>86</v>
      </c>
      <c r="C30" s="23">
        <v>5218314870.79</v>
      </c>
      <c r="D30" s="23">
        <v>139637105.81999999</v>
      </c>
      <c r="E30" s="23">
        <v>5078677764.9700003</v>
      </c>
      <c r="F30" s="23">
        <v>5072488699.1599998</v>
      </c>
      <c r="G30" s="23">
        <v>0</v>
      </c>
      <c r="H30" s="23">
        <v>0</v>
      </c>
      <c r="I30" s="23">
        <v>0</v>
      </c>
      <c r="J30" s="23">
        <v>0</v>
      </c>
      <c r="K30" s="23">
        <v>3318401513</v>
      </c>
      <c r="L30" s="23"/>
      <c r="M30" s="23"/>
      <c r="N30" s="23">
        <v>1754087186.1600001</v>
      </c>
      <c r="O30" s="14"/>
      <c r="AD30" s="7"/>
      <c r="AE30" s="7"/>
      <c r="AF30" s="7"/>
      <c r="AG30" s="7"/>
      <c r="AH30" s="7"/>
      <c r="AI30" s="7"/>
    </row>
    <row r="31" spans="1:35" ht="45" x14ac:dyDescent="0.2">
      <c r="A31" s="5" t="s">
        <v>44</v>
      </c>
      <c r="B31" s="5" t="s">
        <v>87</v>
      </c>
      <c r="C31" s="23">
        <v>138847683.69999996</v>
      </c>
      <c r="D31" s="23">
        <v>131731722.3200001</v>
      </c>
      <c r="E31" s="23">
        <v>7115961.3799998611</v>
      </c>
      <c r="F31" s="23">
        <v>7108779.6900000004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/>
      <c r="M31" s="23"/>
      <c r="N31" s="23">
        <v>7108779.6900000004</v>
      </c>
      <c r="O31" s="36" t="s">
        <v>95</v>
      </c>
      <c r="AD31" s="7"/>
      <c r="AE31" s="7"/>
      <c r="AF31" s="7"/>
      <c r="AG31" s="7"/>
      <c r="AH31" s="7"/>
      <c r="AI31" s="7"/>
    </row>
    <row r="32" spans="1:35" ht="11.25" customHeight="1" x14ac:dyDescent="0.2">
      <c r="A32" s="5" t="s">
        <v>45</v>
      </c>
      <c r="B32" s="5" t="s">
        <v>72</v>
      </c>
      <c r="C32" s="23">
        <v>57841205840.759987</v>
      </c>
      <c r="D32" s="23">
        <v>3446009565.0599971</v>
      </c>
      <c r="E32" s="23">
        <v>54395196275.699989</v>
      </c>
      <c r="F32" s="23">
        <v>54384587668.32</v>
      </c>
      <c r="G32" s="23">
        <v>248412641.80000001</v>
      </c>
      <c r="H32" s="23">
        <v>0</v>
      </c>
      <c r="I32" s="23">
        <v>0</v>
      </c>
      <c r="J32" s="23">
        <v>0</v>
      </c>
      <c r="K32" s="23">
        <v>33042954977</v>
      </c>
      <c r="L32" s="23"/>
      <c r="M32" s="23"/>
      <c r="N32" s="23">
        <v>21093220049.52</v>
      </c>
      <c r="O32" s="14"/>
      <c r="AD32" s="7"/>
      <c r="AE32" s="7"/>
      <c r="AF32" s="7"/>
      <c r="AG32" s="7"/>
      <c r="AH32" s="7"/>
      <c r="AI32" s="7"/>
    </row>
    <row r="33" spans="1:35" ht="11.25" customHeight="1" x14ac:dyDescent="0.2">
      <c r="A33" s="5" t="s">
        <v>46</v>
      </c>
      <c r="B33" s="5" t="s">
        <v>73</v>
      </c>
      <c r="C33" s="23">
        <v>11636236462.040005</v>
      </c>
      <c r="D33" s="23">
        <v>437096232.23999977</v>
      </c>
      <c r="E33" s="23">
        <v>11199140229.800005</v>
      </c>
      <c r="F33" s="23">
        <v>11189717886.190001</v>
      </c>
      <c r="G33" s="23">
        <v>0</v>
      </c>
      <c r="H33" s="23">
        <v>0</v>
      </c>
      <c r="I33" s="23">
        <v>0</v>
      </c>
      <c r="J33" s="23">
        <v>0</v>
      </c>
      <c r="K33" s="23">
        <v>9320947188</v>
      </c>
      <c r="L33" s="23"/>
      <c r="M33" s="23"/>
      <c r="N33" s="23">
        <v>1868770698.1900001</v>
      </c>
      <c r="O33" s="14"/>
      <c r="AD33" s="7"/>
      <c r="AE33" s="7"/>
      <c r="AF33" s="7"/>
      <c r="AG33" s="7"/>
      <c r="AH33" s="7"/>
      <c r="AI33" s="7"/>
    </row>
    <row r="34" spans="1:35" ht="11.25" customHeight="1" x14ac:dyDescent="0.2">
      <c r="A34" s="5" t="s">
        <v>47</v>
      </c>
      <c r="B34" s="5" t="s">
        <v>48</v>
      </c>
      <c r="C34" s="23">
        <v>127497081069.8297</v>
      </c>
      <c r="D34" s="23">
        <v>4131365762.2200022</v>
      </c>
      <c r="E34" s="23">
        <v>123365715307.6097</v>
      </c>
      <c r="F34" s="23">
        <v>123363640642.38</v>
      </c>
      <c r="G34" s="23">
        <v>0</v>
      </c>
      <c r="H34" s="23">
        <v>0</v>
      </c>
      <c r="I34" s="23">
        <v>0</v>
      </c>
      <c r="J34" s="23">
        <v>0</v>
      </c>
      <c r="K34" s="23">
        <v>114251187527</v>
      </c>
      <c r="L34" s="23"/>
      <c r="M34" s="23"/>
      <c r="N34" s="23">
        <v>9112453115.3799992</v>
      </c>
      <c r="O34" s="5"/>
      <c r="AD34" s="7"/>
      <c r="AE34" s="7"/>
      <c r="AF34" s="7"/>
      <c r="AG34" s="7"/>
      <c r="AH34" s="7"/>
      <c r="AI34" s="7"/>
    </row>
    <row r="35" spans="1:35" ht="11.25" customHeight="1" x14ac:dyDescent="0.2">
      <c r="A35" s="5" t="s">
        <v>49</v>
      </c>
      <c r="B35" s="5" t="s">
        <v>50</v>
      </c>
      <c r="C35" s="23">
        <v>116696729474.06979</v>
      </c>
      <c r="D35" s="23">
        <v>4405282619.1599646</v>
      </c>
      <c r="E35" s="23">
        <v>112291446854.90984</v>
      </c>
      <c r="F35" s="23">
        <v>112241894984.45</v>
      </c>
      <c r="G35" s="23">
        <v>0</v>
      </c>
      <c r="H35" s="23">
        <v>0</v>
      </c>
      <c r="I35" s="23">
        <v>0</v>
      </c>
      <c r="J35" s="23">
        <v>0</v>
      </c>
      <c r="K35" s="23">
        <v>10062435900</v>
      </c>
      <c r="L35" s="23"/>
      <c r="M35" s="23"/>
      <c r="N35" s="23">
        <v>102179459084.45</v>
      </c>
      <c r="O35" s="14"/>
      <c r="AD35" s="7"/>
      <c r="AE35" s="7"/>
      <c r="AF35" s="7"/>
      <c r="AG35" s="7"/>
      <c r="AH35" s="7"/>
      <c r="AI35" s="7"/>
    </row>
    <row r="36" spans="1:35" ht="11.25" customHeight="1" x14ac:dyDescent="0.2">
      <c r="A36" s="5" t="s">
        <v>51</v>
      </c>
      <c r="B36" s="5" t="s">
        <v>52</v>
      </c>
      <c r="C36" s="23">
        <v>166603373482.99033</v>
      </c>
      <c r="D36" s="23">
        <v>5384045232.090004</v>
      </c>
      <c r="E36" s="23">
        <v>161219328250.90033</v>
      </c>
      <c r="F36" s="23">
        <v>161212667194.60001</v>
      </c>
      <c r="G36" s="23">
        <v>4687836186.54</v>
      </c>
      <c r="H36" s="23">
        <v>0</v>
      </c>
      <c r="I36" s="23">
        <v>0</v>
      </c>
      <c r="J36" s="23">
        <v>0</v>
      </c>
      <c r="K36" s="23">
        <v>142823538827</v>
      </c>
      <c r="L36" s="23"/>
      <c r="M36" s="23"/>
      <c r="N36" s="23">
        <v>13701292181.059999</v>
      </c>
      <c r="O36" s="14"/>
      <c r="AD36" s="7"/>
      <c r="AE36" s="7"/>
      <c r="AF36" s="7"/>
      <c r="AG36" s="7"/>
      <c r="AH36" s="7"/>
      <c r="AI36" s="7"/>
    </row>
    <row r="37" spans="1:35" ht="11.25" customHeight="1" x14ac:dyDescent="0.2">
      <c r="A37" s="5" t="s">
        <v>53</v>
      </c>
      <c r="B37" s="5" t="s">
        <v>81</v>
      </c>
      <c r="C37" s="23">
        <v>324175926025.07196</v>
      </c>
      <c r="D37" s="23">
        <v>8051692826.0299911</v>
      </c>
      <c r="E37" s="23">
        <v>316124233199.04199</v>
      </c>
      <c r="F37" s="23">
        <v>315887472392.72998</v>
      </c>
      <c r="G37" s="23">
        <v>4277076558.5300002</v>
      </c>
      <c r="H37" s="23">
        <v>0</v>
      </c>
      <c r="I37" s="23">
        <v>0</v>
      </c>
      <c r="J37" s="23">
        <v>0</v>
      </c>
      <c r="K37" s="23">
        <v>127048675006</v>
      </c>
      <c r="L37" s="23"/>
      <c r="M37" s="23"/>
      <c r="N37" s="23">
        <v>184561720828.20001</v>
      </c>
      <c r="O37" s="14"/>
      <c r="AD37" s="7"/>
      <c r="AE37" s="7"/>
      <c r="AF37" s="7"/>
      <c r="AG37" s="7"/>
      <c r="AH37" s="7"/>
      <c r="AI37" s="7"/>
    </row>
    <row r="38" spans="1:35" ht="11.25" customHeight="1" x14ac:dyDescent="0.2">
      <c r="A38" s="5" t="s">
        <v>54</v>
      </c>
      <c r="B38" s="5" t="s">
        <v>55</v>
      </c>
      <c r="C38" s="23">
        <v>2212770165.7600074</v>
      </c>
      <c r="D38" s="23">
        <v>116418627.58000003</v>
      </c>
      <c r="E38" s="23">
        <v>2096351538.1800075</v>
      </c>
      <c r="F38" s="23">
        <v>2091024019.0799999</v>
      </c>
      <c r="G38" s="23">
        <v>0</v>
      </c>
      <c r="H38" s="23">
        <v>0</v>
      </c>
      <c r="I38" s="23">
        <v>0</v>
      </c>
      <c r="J38" s="23">
        <v>0</v>
      </c>
      <c r="K38" s="23">
        <v>318296545</v>
      </c>
      <c r="L38" s="23"/>
      <c r="M38" s="23"/>
      <c r="N38" s="23">
        <v>1772727474.0799999</v>
      </c>
      <c r="O38" s="14"/>
      <c r="AD38" s="7"/>
      <c r="AE38" s="7"/>
      <c r="AF38" s="7"/>
      <c r="AG38" s="7"/>
      <c r="AH38" s="7"/>
      <c r="AI38" s="7"/>
    </row>
    <row r="39" spans="1:35" ht="11.25" customHeight="1" x14ac:dyDescent="0.2">
      <c r="A39" s="5" t="s">
        <v>58</v>
      </c>
      <c r="B39" s="5" t="s">
        <v>82</v>
      </c>
      <c r="C39" s="23">
        <v>1386691594.5899994</v>
      </c>
      <c r="D39" s="23">
        <v>39260420.93</v>
      </c>
      <c r="E39" s="23">
        <v>1347431173.6599994</v>
      </c>
      <c r="F39" s="23">
        <v>1345251236.6199999</v>
      </c>
      <c r="G39" s="23">
        <v>0</v>
      </c>
      <c r="H39" s="23">
        <v>0</v>
      </c>
      <c r="I39" s="23">
        <v>0</v>
      </c>
      <c r="J39" s="23">
        <v>0</v>
      </c>
      <c r="K39" s="23">
        <v>10585913</v>
      </c>
      <c r="L39" s="23"/>
      <c r="M39" s="23"/>
      <c r="N39" s="23">
        <v>1334665323.6199999</v>
      </c>
      <c r="O39" s="14"/>
      <c r="AD39" s="7"/>
      <c r="AE39" s="7"/>
      <c r="AF39" s="7"/>
      <c r="AG39" s="7"/>
      <c r="AH39" s="7"/>
      <c r="AI39" s="7"/>
    </row>
    <row r="40" spans="1:35" ht="12.75" customHeight="1" x14ac:dyDescent="0.2">
      <c r="A40" s="5" t="s">
        <v>59</v>
      </c>
      <c r="B40" s="5" t="s">
        <v>68</v>
      </c>
      <c r="C40" s="23">
        <v>1007947223.7200004</v>
      </c>
      <c r="D40" s="23">
        <v>71804545.150000036</v>
      </c>
      <c r="E40" s="23">
        <v>936142678.57000041</v>
      </c>
      <c r="F40" s="23">
        <v>935468953.65999997</v>
      </c>
      <c r="G40" s="23">
        <v>0</v>
      </c>
      <c r="H40" s="23">
        <v>0</v>
      </c>
      <c r="I40" s="23">
        <v>0</v>
      </c>
      <c r="J40" s="23">
        <v>0</v>
      </c>
      <c r="K40" s="23">
        <v>132859420</v>
      </c>
      <c r="L40" s="23"/>
      <c r="M40" s="23"/>
      <c r="N40" s="23">
        <v>802609533.65999997</v>
      </c>
      <c r="O40" s="5"/>
      <c r="AD40" s="7"/>
      <c r="AE40" s="7"/>
      <c r="AF40" s="7"/>
      <c r="AG40" s="7"/>
      <c r="AH40" s="7"/>
      <c r="AI40" s="7"/>
    </row>
    <row r="41" spans="1:35" x14ac:dyDescent="0.2">
      <c r="A41" s="5" t="s">
        <v>60</v>
      </c>
      <c r="B41" s="5" t="s">
        <v>83</v>
      </c>
      <c r="C41" s="23">
        <v>297261573387.78094</v>
      </c>
      <c r="D41" s="23">
        <v>8324111311.5099993</v>
      </c>
      <c r="E41" s="23">
        <v>288937462076.27094</v>
      </c>
      <c r="F41" s="23">
        <v>288622439694.48999</v>
      </c>
      <c r="G41" s="23">
        <v>2408311592.46</v>
      </c>
      <c r="H41" s="23">
        <v>4952895523</v>
      </c>
      <c r="I41" s="23">
        <v>0</v>
      </c>
      <c r="J41" s="23">
        <v>6927381391.5299997</v>
      </c>
      <c r="K41" s="23">
        <v>126329840816</v>
      </c>
      <c r="L41" s="23"/>
      <c r="M41" s="23"/>
      <c r="N41" s="23">
        <v>148004010371.5</v>
      </c>
      <c r="O41" s="14"/>
      <c r="AD41" s="7"/>
      <c r="AE41" s="7"/>
      <c r="AF41" s="7"/>
      <c r="AG41" s="7"/>
      <c r="AH41" s="7"/>
      <c r="AI41" s="7"/>
    </row>
    <row r="42" spans="1:35" x14ac:dyDescent="0.2">
      <c r="A42" s="5" t="s">
        <v>61</v>
      </c>
      <c r="B42" s="5" t="s">
        <v>62</v>
      </c>
      <c r="C42" s="23">
        <v>182320058017.85043</v>
      </c>
      <c r="D42" s="23">
        <v>3710589439.6799941</v>
      </c>
      <c r="E42" s="23">
        <v>178609468578.17044</v>
      </c>
      <c r="F42" s="23">
        <v>178568365823.89001</v>
      </c>
      <c r="G42" s="23">
        <v>5784780813.6199999</v>
      </c>
      <c r="H42" s="23">
        <v>0</v>
      </c>
      <c r="I42" s="23">
        <v>0</v>
      </c>
      <c r="J42" s="23">
        <v>0</v>
      </c>
      <c r="K42" s="23">
        <v>152535339640</v>
      </c>
      <c r="L42" s="23"/>
      <c r="M42" s="23"/>
      <c r="N42" s="23">
        <v>20248245370.27</v>
      </c>
      <c r="O42" s="14"/>
      <c r="P42" s="13"/>
      <c r="AD42" s="7"/>
      <c r="AE42" s="7"/>
      <c r="AF42" s="7"/>
      <c r="AG42" s="7"/>
      <c r="AH42" s="7"/>
      <c r="AI42" s="7"/>
    </row>
    <row r="43" spans="1:35" ht="35.25" customHeight="1" x14ac:dyDescent="0.2">
      <c r="A43" s="5" t="s">
        <v>63</v>
      </c>
      <c r="B43" s="5" t="s">
        <v>64</v>
      </c>
      <c r="C43" s="23">
        <v>34253021960.47002</v>
      </c>
      <c r="D43" s="23">
        <v>968763776.77000237</v>
      </c>
      <c r="E43" s="23">
        <v>33284258183.70002</v>
      </c>
      <c r="F43" s="23">
        <v>33247787443.52</v>
      </c>
      <c r="G43" s="23">
        <v>2528024736.3899999</v>
      </c>
      <c r="H43" s="23">
        <v>528808854</v>
      </c>
      <c r="I43" s="23">
        <v>202220411</v>
      </c>
      <c r="J43" s="23">
        <v>0</v>
      </c>
      <c r="K43" s="23">
        <v>26967157792</v>
      </c>
      <c r="L43" s="23"/>
      <c r="M43" s="23"/>
      <c r="N43" s="23">
        <v>3021575650.1300001</v>
      </c>
      <c r="O43" s="31" t="s">
        <v>94</v>
      </c>
      <c r="AD43" s="7"/>
      <c r="AE43" s="7"/>
      <c r="AF43" s="7"/>
      <c r="AG43" s="7"/>
      <c r="AH43" s="7"/>
      <c r="AI43" s="7"/>
    </row>
    <row r="44" spans="1:35" ht="33.75" customHeight="1" x14ac:dyDescent="0.2">
      <c r="A44" s="5" t="s">
        <v>65</v>
      </c>
      <c r="B44" s="5" t="s">
        <v>66</v>
      </c>
      <c r="C44" s="23">
        <v>186276148320.11978</v>
      </c>
      <c r="D44" s="23">
        <v>3775626933.2599874</v>
      </c>
      <c r="E44" s="23">
        <v>182500521386.8598</v>
      </c>
      <c r="F44" s="23">
        <v>182398014458.38</v>
      </c>
      <c r="G44" s="23">
        <v>15051366797.93</v>
      </c>
      <c r="H44" s="23">
        <v>0</v>
      </c>
      <c r="I44" s="23">
        <v>0</v>
      </c>
      <c r="J44" s="23">
        <v>0</v>
      </c>
      <c r="K44" s="23">
        <v>148621234046</v>
      </c>
      <c r="L44" s="23"/>
      <c r="M44" s="23"/>
      <c r="N44" s="23">
        <v>18725413614.450001</v>
      </c>
      <c r="O44" s="31" t="s">
        <v>93</v>
      </c>
      <c r="AD44" s="7"/>
      <c r="AE44" s="7"/>
      <c r="AF44" s="7"/>
      <c r="AG44" s="7"/>
      <c r="AH44" s="7"/>
      <c r="AI44" s="7"/>
    </row>
    <row r="45" spans="1:35" ht="11.25" customHeight="1" x14ac:dyDescent="0.2">
      <c r="A45" s="5" t="s">
        <v>67</v>
      </c>
      <c r="B45" s="5" t="s">
        <v>68</v>
      </c>
      <c r="C45" s="23">
        <v>224765974049.4201</v>
      </c>
      <c r="D45" s="23">
        <v>6405614746.0499945</v>
      </c>
      <c r="E45" s="23">
        <v>218360359303.37012</v>
      </c>
      <c r="F45" s="23">
        <v>218224166854.85001</v>
      </c>
      <c r="G45" s="23">
        <v>0</v>
      </c>
      <c r="H45" s="23">
        <v>0</v>
      </c>
      <c r="I45" s="23">
        <v>0</v>
      </c>
      <c r="J45" s="23">
        <v>1151480479.8</v>
      </c>
      <c r="K45" s="23">
        <v>94674844604</v>
      </c>
      <c r="L45" s="23"/>
      <c r="M45" s="23"/>
      <c r="N45" s="23">
        <v>122397841771.05</v>
      </c>
      <c r="O45" s="14"/>
      <c r="P45" s="3"/>
      <c r="AD45" s="7"/>
      <c r="AE45" s="7"/>
      <c r="AF45" s="7"/>
      <c r="AG45" s="7"/>
      <c r="AH45" s="7"/>
      <c r="AI45" s="7"/>
    </row>
    <row r="46" spans="1:35" x14ac:dyDescent="0.2">
      <c r="A46" s="5" t="s">
        <v>57</v>
      </c>
      <c r="B46" s="5" t="s">
        <v>88</v>
      </c>
      <c r="C46" s="23">
        <v>802396113.95000041</v>
      </c>
      <c r="D46" s="23">
        <v>1134507972.6800027</v>
      </c>
      <c r="E46" s="23">
        <v>-332111858.73000228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/>
      <c r="M46" s="23"/>
      <c r="N46" s="23">
        <v>0</v>
      </c>
      <c r="O46" s="14"/>
      <c r="P46" s="3"/>
      <c r="AD46" s="7"/>
      <c r="AE46" s="7"/>
      <c r="AF46" s="7"/>
      <c r="AG46" s="7"/>
      <c r="AH46" s="7"/>
      <c r="AI46" s="7"/>
    </row>
    <row r="47" spans="1:35" ht="13.5" customHeight="1" x14ac:dyDescent="0.25">
      <c r="A47" s="5" t="s">
        <v>56</v>
      </c>
      <c r="B47" s="5" t="s">
        <v>88</v>
      </c>
      <c r="C47" s="23">
        <v>207014086.1400001</v>
      </c>
      <c r="D47" s="23">
        <v>290366480.2799992</v>
      </c>
      <c r="E47" s="23">
        <v>-83352394.139999092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/>
      <c r="M47" s="23"/>
      <c r="N47" s="23">
        <v>0</v>
      </c>
      <c r="O47" s="14"/>
      <c r="P47" s="17"/>
      <c r="AD47" s="7"/>
      <c r="AE47" s="7"/>
      <c r="AF47" s="7"/>
      <c r="AG47" s="7"/>
      <c r="AH47" s="7"/>
      <c r="AI47" s="7"/>
    </row>
    <row r="48" spans="1:35" ht="13.5" customHeight="1" x14ac:dyDescent="0.2">
      <c r="A48" s="32" t="s">
        <v>69</v>
      </c>
      <c r="B48" s="32"/>
      <c r="C48" s="24">
        <f>SUM(C12:C47)</f>
        <v>2477798573915.1123</v>
      </c>
      <c r="D48" s="24">
        <f t="shared" ref="D48:K48" si="0">SUM(D12:D47)</f>
        <v>76261180915.919937</v>
      </c>
      <c r="E48" s="24">
        <f t="shared" si="0"/>
        <v>2401537392999.1924</v>
      </c>
      <c r="F48" s="24">
        <f t="shared" si="0"/>
        <v>2399417512040.0898</v>
      </c>
      <c r="G48" s="24">
        <f t="shared" si="0"/>
        <v>43555014058.119995</v>
      </c>
      <c r="H48" s="24">
        <f t="shared" si="0"/>
        <v>5989559877</v>
      </c>
      <c r="I48" s="24">
        <f t="shared" si="0"/>
        <v>202220411</v>
      </c>
      <c r="J48" s="24">
        <f t="shared" si="0"/>
        <v>8078861871.3299999</v>
      </c>
      <c r="K48" s="24">
        <f t="shared" si="0"/>
        <v>1404971679286</v>
      </c>
      <c r="L48" s="24">
        <f>SUM(L12:L47)</f>
        <v>17057944139.620003</v>
      </c>
      <c r="M48" s="24"/>
      <c r="N48" s="24">
        <f>SUM(N12:N47)</f>
        <v>919562232397.02002</v>
      </c>
      <c r="O48" s="5"/>
      <c r="AD48" s="7"/>
      <c r="AE48" s="7"/>
      <c r="AF48" s="7"/>
      <c r="AG48" s="7"/>
      <c r="AH48" s="7"/>
      <c r="AI48" s="7"/>
    </row>
    <row r="49" spans="1:35" ht="13.5" customHeight="1" x14ac:dyDescent="0.2">
      <c r="A49" s="15"/>
      <c r="B49" s="1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AD49" s="7"/>
      <c r="AE49" s="7"/>
      <c r="AF49" s="7"/>
      <c r="AG49" s="7"/>
      <c r="AH49" s="7"/>
      <c r="AI49" s="7"/>
    </row>
    <row r="50" spans="1:35" x14ac:dyDescent="0.2">
      <c r="A50" s="4" t="s">
        <v>70</v>
      </c>
    </row>
    <row r="52" spans="1:35" x14ac:dyDescent="0.2">
      <c r="G52" s="26"/>
      <c r="H52" s="26"/>
    </row>
    <row r="55" spans="1:35" x14ac:dyDescent="0.2">
      <c r="F55" s="26"/>
      <c r="G55" s="27"/>
    </row>
  </sheetData>
  <sortState ref="A13:O52">
    <sortCondition ref="A13:A52"/>
  </sortState>
  <mergeCells count="7">
    <mergeCell ref="A48:B48"/>
    <mergeCell ref="O10:O11"/>
    <mergeCell ref="A6:O6"/>
    <mergeCell ref="C10:E10"/>
    <mergeCell ref="F10:N10"/>
    <mergeCell ref="A10:A11"/>
    <mergeCell ref="B10:B11"/>
  </mergeCells>
  <printOptions horizontalCentered="1" verticalCentered="1"/>
  <pageMargins left="0.23622047244094491" right="0.23622047244094491" top="0.74803149606299213" bottom="1.1417322834645669" header="0.31496062992125984" footer="0.31496062992125984"/>
  <pageSetup scale="56" orientation="landscape" horizontalDpi="300" verticalDpi="300" r:id="rId1"/>
  <headerFooter alignWithMargins="0">
    <oddFooter>&amp;L&amp;F&amp;R&amp;P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2022</iril>
    <szdw xmlns="a904e863-f9c3-44e7-be1b-41a106896d87">6</szd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1BB4BC-8F6F-4636-969B-F1FE5BE8DF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3B5A6A-F480-4D42-ADA7-FBE24CFC9EDE}">
  <ds:schemaRefs>
    <ds:schemaRef ds:uri="a904e863-f9c3-44e7-be1b-41a106896d87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b63cd12-9a8a-4e54-be72-90651e442c9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7B1931-D2D2-4849-8188-B85C9DD722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Certificacion Giro A EPS Proces</vt:lpstr>
      <vt:lpstr>'Certificacion Giro A EPS Proces'!Área_de_impresión</vt:lpstr>
      <vt:lpstr>'Certificacion Giro A EPS Proces'!Títulos_a_imprimir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LIZETH YAMILE BETANCOURT MARIN</dc:creator>
  <cp:keywords/>
  <dc:description/>
  <cp:lastModifiedBy>Gina Paola Diaz</cp:lastModifiedBy>
  <cp:revision/>
  <dcterms:created xsi:type="dcterms:W3CDTF">2017-08-08T15:03:06Z</dcterms:created>
  <dcterms:modified xsi:type="dcterms:W3CDTF">2023-07-24T16:42:32Z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